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22" i="1" l="1"/>
  <c r="D25" i="1" l="1"/>
  <c r="D26" i="1"/>
  <c r="D27" i="1"/>
  <c r="D28" i="1"/>
  <c r="D29" i="1"/>
  <c r="D30" i="1"/>
  <c r="D33" i="1"/>
  <c r="D34" i="1"/>
  <c r="D24" i="1"/>
  <c r="D12" i="1"/>
  <c r="D13" i="1"/>
  <c r="D14" i="1"/>
  <c r="D16" i="1"/>
  <c r="D17" i="1"/>
  <c r="D18" i="1"/>
  <c r="D19" i="1"/>
  <c r="D20" i="1"/>
  <c r="D21" i="1"/>
  <c r="D10" i="1"/>
  <c r="B36" i="1" l="1"/>
  <c r="C36" i="1"/>
  <c r="D36" i="1" l="1"/>
  <c r="C37" i="1"/>
  <c r="B37" i="1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<sst xmlns="http://schemas.openxmlformats.org/spreadsheetml/2006/main" count="47" uniqueCount="47">
  <si>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</si>
  <si>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</si>
  <si>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</si>
  <si>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</si>
  <si>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</si>
  <si>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</si>
  <si>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</si>
  <si>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</si>
  <si>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</si>
  <si>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</si>
  <si>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</si>
  <si>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</si>
  <si>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</si>
  <si>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</si>
  <si>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</si>
  <si>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</si>
  <si>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</si>
  <si>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</si>
  <si>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</si>
  <si>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</si>
  <si>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</si>
  <si>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</si>
  <si>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</si>
  <si>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</si>
  <si>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</si>
  <si>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</si>
  <si>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</si>
  <si>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</si>
  <si>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</si>
  <si>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</si>
  <si>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</si>
  <si>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</si>
  <si>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</si>
  <si>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</si>
  <si>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</si>
  <si>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</si>
  <si>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</si>
  <si>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>Бюджет сельского поселения Биляловский  сельсовет муниципального района Баймакский район Республики Башкортостан</t>
  </si>
  <si>
    <t>10000,00</t>
  </si>
  <si>
    <t>46500,00</t>
  </si>
  <si>
    <t>Иные  межбюджетные трансферты</t>
  </si>
  <si>
    <t>1822244</t>
  </si>
  <si>
    <t>Обеспечение проведения выборов и реферррендумов</t>
  </si>
  <si>
    <t xml:space="preserve">Глава сельского поселения </t>
  </si>
  <si>
    <t>Исаньюлов Д.Р.</t>
  </si>
  <si>
    <t>Исп. Кудашева А.Г.</t>
  </si>
  <si>
    <t>на 01 ноябрь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</si>
</sst>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37" sqref="B37"/>
    </sheetView>
  </sheetViews>
  <sheetFormatPr defaultRowHeight="15" x14ac:dyDescent="0.25"/>
  <cols>
    <col min="1" max="1" width="45.42578125" customWidth="1"/>
    <col min="2" max="3" width="15.5703125" customWidth="1"/>
    <col min="4" max="4" width="13.8554687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37</v>
      </c>
      <c r="B3" s="21"/>
      <c r="C3" s="21"/>
      <c r="D3" s="21"/>
      <c r="E3" s="2"/>
    </row>
    <row r="4" spans="1:5" x14ac:dyDescent="0.25">
      <c r="A4" s="20" t="s">
        <v>46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12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18</v>
      </c>
      <c r="B10" s="15">
        <v>86800</v>
      </c>
      <c r="C10" s="15">
        <v>57928.82</v>
      </c>
      <c r="D10" s="17">
        <f>C10/B10*100</f>
        <v>66.73827188940092</v>
      </c>
      <c r="E10" s="2"/>
    </row>
    <row r="11" spans="1:5" s="8" customFormat="1" x14ac:dyDescent="0.25">
      <c r="A11" s="9" t="s">
        <v>27</v>
      </c>
      <c r="B11" s="15"/>
      <c r="C11" s="15">
        <v>7747.82</v>
      </c>
      <c r="D11" s="17">
        <v>0</v>
      </c>
      <c r="E11" s="2"/>
    </row>
    <row r="12" spans="1:5" x14ac:dyDescent="0.25">
      <c r="A12" s="4" t="s">
        <v>35</v>
      </c>
      <c r="B12" s="15">
        <v>57800</v>
      </c>
      <c r="C12" s="15">
        <v>27794.57</v>
      </c>
      <c r="D12" s="17">
        <f t="shared" ref="D12:D21" si="0">C12/B12*100</f>
        <v>48.08749134948097</v>
      </c>
      <c r="E12" s="2"/>
    </row>
    <row r="13" spans="1:5" s="12" customFormat="1" x14ac:dyDescent="0.25">
      <c r="A13" s="4" t="s">
        <v>34</v>
      </c>
      <c r="B13" s="15">
        <v>464100</v>
      </c>
      <c r="C13" s="15">
        <v>118571.9</v>
      </c>
      <c r="D13" s="17">
        <f t="shared" si="0"/>
        <v>25.548782589959057</v>
      </c>
      <c r="E13" s="2"/>
    </row>
    <row r="14" spans="1:5" x14ac:dyDescent="0.25">
      <c r="A14" s="4" t="s">
        <v>9</v>
      </c>
      <c r="B14" s="15">
        <v>20000</v>
      </c>
      <c r="C14" s="15">
        <v>28200</v>
      </c>
      <c r="D14" s="17">
        <f t="shared" si="0"/>
        <v>141</v>
      </c>
      <c r="E14" s="2"/>
    </row>
    <row r="15" spans="1:5" ht="36.75" customHeight="1" x14ac:dyDescent="0.25">
      <c r="A15" s="4" t="s">
        <v>10</v>
      </c>
      <c r="B15" s="15">
        <v>0</v>
      </c>
      <c r="C15" s="15">
        <v>0</v>
      </c>
      <c r="D15" s="17">
        <v>0</v>
      </c>
      <c r="E15" s="2"/>
    </row>
    <row r="16" spans="1:5" x14ac:dyDescent="0.25">
      <c r="A16" s="4" t="s">
        <v>11</v>
      </c>
      <c r="B16" s="14" t="s">
        <v>38</v>
      </c>
      <c r="C16" s="15">
        <v>0</v>
      </c>
      <c r="D16" s="17">
        <f t="shared" si="0"/>
        <v>0</v>
      </c>
      <c r="E16" s="2"/>
    </row>
    <row r="17" spans="1:5" s="12" customFormat="1" ht="45" x14ac:dyDescent="0.25">
      <c r="A17" s="19" t="s">
        <v>28</v>
      </c>
      <c r="B17" s="14" t="s">
        <v>41</v>
      </c>
      <c r="C17" s="15">
        <v>1702470</v>
      </c>
      <c r="D17" s="17">
        <f t="shared" si="0"/>
        <v>93.427115139355649</v>
      </c>
      <c r="E17" s="2"/>
    </row>
    <row r="18" spans="1:5" s="12" customFormat="1" ht="59.25" customHeight="1" x14ac:dyDescent="0.25">
      <c r="A18" s="19" t="s">
        <v>29</v>
      </c>
      <c r="B18" s="14" t="s">
        <v>39</v>
      </c>
      <c r="C18" s="15">
        <v>46500</v>
      </c>
      <c r="D18" s="17">
        <f t="shared" si="0"/>
        <v>100</v>
      </c>
      <c r="E18" s="2"/>
    </row>
    <row r="19" spans="1:5" ht="90" hidden="1" x14ac:dyDescent="0.25">
      <c r="A19" s="19" t="s">
        <v>30</v>
      </c>
      <c r="B19" s="14"/>
      <c r="C19" s="15"/>
      <c r="D19" s="17" t="e">
        <f t="shared" si="0"/>
        <v>#DIV/0!</v>
      </c>
      <c r="E19" s="2"/>
    </row>
    <row r="20" spans="1:5" s="12" customFormat="1" ht="31.5" customHeight="1" x14ac:dyDescent="0.25">
      <c r="A20" s="19" t="s">
        <v>40</v>
      </c>
      <c r="B20" s="15">
        <v>1705854</v>
      </c>
      <c r="C20" s="15">
        <v>1680500</v>
      </c>
      <c r="D20" s="17">
        <f t="shared" si="0"/>
        <v>98.513706331256955</v>
      </c>
      <c r="E20" s="2"/>
    </row>
    <row r="21" spans="1:5" s="12" customFormat="1" ht="31.5" customHeight="1" x14ac:dyDescent="0.25">
      <c r="A21" s="19" t="s">
        <v>31</v>
      </c>
      <c r="B21" s="15">
        <v>100000</v>
      </c>
      <c r="C21" s="15">
        <v>100000</v>
      </c>
      <c r="D21" s="17">
        <f t="shared" si="0"/>
        <v>100</v>
      </c>
      <c r="E21" s="2"/>
    </row>
    <row r="22" spans="1:5" x14ac:dyDescent="0.25">
      <c r="A22" s="3" t="s">
        <v>13</v>
      </c>
      <c r="B22" s="16">
        <v>4313298</v>
      </c>
      <c r="C22" s="16">
        <f>SUM(C9:C21)</f>
        <v>3769713.11</v>
      </c>
      <c r="D22" s="17">
        <v>87.4</v>
      </c>
      <c r="E22" s="2"/>
    </row>
    <row r="23" spans="1:5" x14ac:dyDescent="0.25">
      <c r="A23" s="27" t="s">
        <v>15</v>
      </c>
      <c r="B23" s="27"/>
      <c r="C23" s="27"/>
      <c r="D23" s="27"/>
      <c r="E23" s="2"/>
    </row>
    <row r="24" spans="1:5" ht="22.5" x14ac:dyDescent="0.25">
      <c r="A24" s="13" t="s">
        <v>19</v>
      </c>
      <c r="B24" s="17">
        <v>886286.13</v>
      </c>
      <c r="C24" s="15">
        <v>784370.63</v>
      </c>
      <c r="D24" s="17">
        <f>C24/B24*100</f>
        <v>88.500835503315386</v>
      </c>
    </row>
    <row r="25" spans="1:5" s="12" customFormat="1" ht="33.75" x14ac:dyDescent="0.25">
      <c r="A25" s="13" t="s">
        <v>20</v>
      </c>
      <c r="B25" s="15">
        <v>1338513.8700000001</v>
      </c>
      <c r="C25" s="15">
        <v>1155023.53</v>
      </c>
      <c r="D25" s="17">
        <f t="shared" ref="D25:D34" si="1">C25/B25*100</f>
        <v>86.291487588395327</v>
      </c>
    </row>
    <row r="26" spans="1:5" x14ac:dyDescent="0.25">
      <c r="A26" s="13" t="s">
        <v>42</v>
      </c>
      <c r="B26" s="15">
        <v>85044</v>
      </c>
      <c r="C26" s="15">
        <v>85044</v>
      </c>
      <c r="D26" s="17">
        <f t="shared" si="1"/>
        <v>100</v>
      </c>
    </row>
    <row r="27" spans="1:5" x14ac:dyDescent="0.25">
      <c r="A27" s="13" t="s">
        <v>21</v>
      </c>
      <c r="B27" s="15">
        <v>3000</v>
      </c>
      <c r="C27" s="15">
        <v>0</v>
      </c>
      <c r="D27" s="17">
        <f t="shared" si="1"/>
        <v>0</v>
      </c>
    </row>
    <row r="28" spans="1:5" x14ac:dyDescent="0.25">
      <c r="A28" s="13" t="s">
        <v>22</v>
      </c>
      <c r="B28" s="15">
        <v>46500</v>
      </c>
      <c r="C28" s="15">
        <v>25279.94</v>
      </c>
      <c r="D28" s="17">
        <f t="shared" si="1"/>
        <v>54.365462365591398</v>
      </c>
    </row>
    <row r="29" spans="1:5" x14ac:dyDescent="0.25">
      <c r="A29" s="13" t="s">
        <v>36</v>
      </c>
      <c r="B29" s="15">
        <v>168100</v>
      </c>
      <c r="C29" s="15">
        <v>168100</v>
      </c>
      <c r="D29" s="17">
        <f t="shared" si="1"/>
        <v>100</v>
      </c>
    </row>
    <row r="30" spans="1:5" s="12" customFormat="1" x14ac:dyDescent="0.25">
      <c r="A30" s="13" t="s">
        <v>23</v>
      </c>
      <c r="B30" s="15">
        <v>863854</v>
      </c>
      <c r="C30" s="15">
        <v>552989</v>
      </c>
      <c r="D30" s="17">
        <f t="shared" si="1"/>
        <v>64.014173691387668</v>
      </c>
    </row>
    <row r="31" spans="1:5" s="12" customFormat="1" x14ac:dyDescent="0.25">
      <c r="A31" s="13" t="s">
        <v>33</v>
      </c>
      <c r="B31" s="15"/>
      <c r="C31" s="15"/>
      <c r="D31" s="17">
        <v>0</v>
      </c>
    </row>
    <row r="32" spans="1:5" s="12" customFormat="1" x14ac:dyDescent="0.25">
      <c r="A32" s="13" t="s">
        <v>32</v>
      </c>
      <c r="B32" s="15"/>
      <c r="C32" s="15"/>
      <c r="D32" s="17">
        <v>0</v>
      </c>
    </row>
    <row r="33" spans="1:4" x14ac:dyDescent="0.25">
      <c r="A33" s="13" t="s">
        <v>24</v>
      </c>
      <c r="B33" s="15">
        <v>842000</v>
      </c>
      <c r="C33" s="15">
        <v>776779.47</v>
      </c>
      <c r="D33" s="17">
        <f t="shared" si="1"/>
        <v>92.254093824228022</v>
      </c>
    </row>
    <row r="34" spans="1:4" x14ac:dyDescent="0.25">
      <c r="A34" s="13" t="s">
        <v>25</v>
      </c>
      <c r="B34" s="15">
        <v>100000</v>
      </c>
      <c r="C34" s="15">
        <v>100000</v>
      </c>
      <c r="D34" s="17">
        <f t="shared" si="1"/>
        <v>100</v>
      </c>
    </row>
    <row r="35" spans="1:4" x14ac:dyDescent="0.25">
      <c r="A35" s="13" t="s">
        <v>14</v>
      </c>
      <c r="B35" s="15"/>
      <c r="C35" s="15"/>
      <c r="D35" s="17"/>
    </row>
    <row r="36" spans="1:4" x14ac:dyDescent="0.25">
      <c r="A36" s="5" t="s">
        <v>16</v>
      </c>
      <c r="B36" s="16">
        <f>SUM(B24:B35)</f>
        <v>4333298</v>
      </c>
      <c r="C36" s="16">
        <f>SUM(C24:C35)</f>
        <v>3647586.5700000003</v>
      </c>
      <c r="D36" s="18">
        <f>C36/B36*100</f>
        <v>84.175761048513181</v>
      </c>
    </row>
    <row r="37" spans="1:4" x14ac:dyDescent="0.25">
      <c r="A37" s="6" t="s">
        <v>17</v>
      </c>
      <c r="B37" s="7">
        <f>B22-B36</f>
        <v>-20000</v>
      </c>
      <c r="C37" s="7">
        <f>C22-C36</f>
        <v>122126.53999999957</v>
      </c>
      <c r="D37" s="1"/>
    </row>
    <row r="39" spans="1:4" s="8" customFormat="1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 t="s">
        <v>43</v>
      </c>
      <c r="B41" s="10"/>
      <c r="C41" s="10" t="s">
        <v>44</v>
      </c>
      <c r="D41" s="10"/>
    </row>
    <row r="43" spans="1:4" x14ac:dyDescent="0.25">
      <c r="A43" s="11" t="s">
        <v>45</v>
      </c>
      <c r="B43" s="10"/>
      <c r="C43" s="10"/>
      <c r="D43" s="10"/>
    </row>
    <row r="44" spans="1:4" x14ac:dyDescent="0.25">
      <c r="A44" s="11" t="s">
        <v>26</v>
      </c>
      <c r="B44" s="10"/>
      <c r="C44" s="10"/>
      <c r="D44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2023-11-02T06:51:21Z</dcterms:modified>
</cp:coreProperties>
</file>