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9735"/>
  </bookViews>
  <sheets>
    <sheet name="декабрь" sheetId="1" r:id="rId1"/>
  </sheets>
  <calcPr calcId="145621"/>
</workbook>
</file>

<file path=xl/calcChain.xml><?xml version="1.0" encoding="utf-8"?>
<calcChain xmlns="http://schemas.openxmlformats.org/spreadsheetml/2006/main">
  <c r="B9" i="1" l="1"/>
  <c r="D28" i="1" l="1"/>
  <c r="D29" i="1"/>
  <c r="C31" i="1"/>
  <c r="B31" i="1"/>
  <c r="D30" i="1" l="1"/>
  <c r="D13" i="1"/>
  <c r="C20" i="1" l="1"/>
  <c r="B20" i="1" l="1"/>
  <c r="D16" i="1"/>
  <c r="D27" i="1" l="1"/>
  <c r="D18" i="1"/>
  <c r="D17" i="1"/>
  <c r="D25" i="1" l="1"/>
  <c r="D15" i="1" l="1"/>
  <c r="D19" i="1" l="1"/>
  <c r="D22" i="1" l="1"/>
  <c r="D23" i="1"/>
  <c r="D10" i="1"/>
  <c r="D12" i="1"/>
  <c r="D14" i="1"/>
  <c r="D31" i="1" l="1"/>
  <c r="D9" i="1"/>
  <c r="D20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<sst xmlns="http://schemas.openxmlformats.org/spreadsheetml/2006/main" count="39" uniqueCount="39">
  <si>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</si>
  <si>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</si>
  <si>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</si>
  <si>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</si>
  <si>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</si>
  <si>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</si>
  <si>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</si>
  <si>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</si>
  <si>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</si>
  <si>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</si>
  <si>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</si>
  <si>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</si>
  <si>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</si>
  <si>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</si>
  <si>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</si>
  <si>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</si>
  <si>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</si>
  <si>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</si>
  <si>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</si>
  <si>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</si>
  <si>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Дорожное хозяйство (дорожные фонды)</t>
  </si>
  <si>
    <t>8(34751) 2-26-18</t>
  </si>
  <si>
    <t>ЕСХН</t>
  </si>
  <si>
    <t>Бюджет сельского поселения Биляловский сельсовет муниципального района Баймакский район Республики Башкортостан</t>
  </si>
  <si>
    <t xml:space="preserve">Саптаров И.Ш </t>
  </si>
  <si>
    <t xml:space="preserve">Глава сельского поселения 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</si>
  <si>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</si>
  <si>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</si>
  <si>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</si>
  <si>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Исп. Тутаева Р.Р.</t>
  </si>
  <si>
    <t>ЗЕМЕЛЬНЫЙ НАЛОГ</t>
  </si>
  <si>
    <t>НАЛОГИ НА ИМУЩЕСТВО ФИЗИЧЕСКИХ ЛИЦ</t>
  </si>
  <si>
    <t>Коммунальное хозяйство</t>
  </si>
  <si>
    <t>на 1 февраля  2022 года</t>
  </si>
  <si>
    <t>ДОХОДЫ ОТ ПРОДАЖИ МАТЕРИАЛЬНЫХ И НЕМАТЕРИАЛЬНЫХ АКТИВОВ</t>
  </si>
  <si>
    <t>Национальная оборона</t>
  </si>
  <si>
    <t>Охрана окружающей среды</t>
  </si>
  <si>
    <t>Культура</t>
  </si>
  <si>
    <t>Другие вопросы национальной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</si>
</sst>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J22" sqref="J2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23</v>
      </c>
      <c r="B3" s="19"/>
      <c r="C3" s="19"/>
      <c r="D3" s="19"/>
      <c r="E3" s="2"/>
    </row>
    <row r="4" spans="1:5" x14ac:dyDescent="0.25">
      <c r="A4" s="18" t="s">
        <v>33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17" t="s">
        <v>8</v>
      </c>
      <c r="B9" s="13">
        <f>B10+B11+B12+B13+B14+B15</f>
        <v>907600</v>
      </c>
      <c r="C9" s="13">
        <v>27127.85</v>
      </c>
      <c r="D9" s="15">
        <f>C9/B9*100</f>
        <v>2.9889654032613482</v>
      </c>
      <c r="E9" s="2"/>
    </row>
    <row r="10" spans="1:5" x14ac:dyDescent="0.25">
      <c r="A10" s="4" t="s">
        <v>16</v>
      </c>
      <c r="B10" s="13">
        <v>54800</v>
      </c>
      <c r="C10" s="13">
        <v>1740.66</v>
      </c>
      <c r="D10" s="15">
        <f t="shared" ref="D10:D20" si="0">C10/B10*100</f>
        <v>3.1763868613138686</v>
      </c>
      <c r="E10" s="2"/>
    </row>
    <row r="11" spans="1:5" s="11" customFormat="1" x14ac:dyDescent="0.25">
      <c r="A11" s="4" t="s">
        <v>22</v>
      </c>
      <c r="B11" s="13">
        <v>21000</v>
      </c>
      <c r="C11" s="13">
        <v>0</v>
      </c>
      <c r="D11" s="15">
        <v>0</v>
      </c>
      <c r="E11" s="2"/>
    </row>
    <row r="12" spans="1:5" s="8" customFormat="1" x14ac:dyDescent="0.25">
      <c r="A12" s="12" t="s">
        <v>31</v>
      </c>
      <c r="B12" s="13">
        <v>112000</v>
      </c>
      <c r="C12" s="13">
        <v>1540.82</v>
      </c>
      <c r="D12" s="15">
        <f t="shared" si="0"/>
        <v>1.3757321428571427</v>
      </c>
      <c r="E12" s="2"/>
    </row>
    <row r="13" spans="1:5" s="11" customFormat="1" x14ac:dyDescent="0.25">
      <c r="A13" s="4" t="s">
        <v>30</v>
      </c>
      <c r="B13" s="13">
        <v>499800</v>
      </c>
      <c r="C13" s="13">
        <v>23846.37</v>
      </c>
      <c r="D13" s="15">
        <f t="shared" si="0"/>
        <v>4.771182472989195</v>
      </c>
      <c r="E13" s="2"/>
    </row>
    <row r="14" spans="1:5" x14ac:dyDescent="0.25">
      <c r="A14" s="4" t="s">
        <v>9</v>
      </c>
      <c r="B14" s="13">
        <v>20000</v>
      </c>
      <c r="C14" s="13"/>
      <c r="D14" s="15">
        <f t="shared" si="0"/>
        <v>0</v>
      </c>
      <c r="E14" s="2"/>
    </row>
    <row r="15" spans="1:5" ht="36.75" customHeight="1" x14ac:dyDescent="0.25">
      <c r="A15" s="4" t="s">
        <v>34</v>
      </c>
      <c r="B15" s="13">
        <v>200000</v>
      </c>
      <c r="C15" s="13">
        <v>0</v>
      </c>
      <c r="D15" s="15">
        <f t="shared" si="0"/>
        <v>0</v>
      </c>
      <c r="E15" s="2"/>
    </row>
    <row r="16" spans="1:5" s="11" customFormat="1" ht="36.75" customHeight="1" x14ac:dyDescent="0.25">
      <c r="A16" s="17" t="s">
        <v>10</v>
      </c>
      <c r="B16" s="13">
        <v>2655200</v>
      </c>
      <c r="C16" s="13">
        <v>132041</v>
      </c>
      <c r="D16" s="15">
        <f t="shared" si="0"/>
        <v>4.9729210605604095</v>
      </c>
      <c r="E16" s="2"/>
    </row>
    <row r="17" spans="1:5" s="11" customFormat="1" x14ac:dyDescent="0.25">
      <c r="A17" s="4" t="s">
        <v>26</v>
      </c>
      <c r="B17" s="13">
        <v>1584500</v>
      </c>
      <c r="C17" s="13">
        <v>132041</v>
      </c>
      <c r="D17" s="15">
        <f t="shared" ref="D17:D18" si="1">C17/B17*100</f>
        <v>8.3332912590722614</v>
      </c>
      <c r="E17" s="2"/>
    </row>
    <row r="18" spans="1:5" x14ac:dyDescent="0.25">
      <c r="A18" s="4" t="s">
        <v>27</v>
      </c>
      <c r="B18" s="15">
        <v>46700</v>
      </c>
      <c r="C18" s="13">
        <v>0</v>
      </c>
      <c r="D18" s="15">
        <f t="shared" si="1"/>
        <v>0</v>
      </c>
      <c r="E18" s="2"/>
    </row>
    <row r="19" spans="1:5" s="11" customFormat="1" x14ac:dyDescent="0.25">
      <c r="A19" s="4" t="s">
        <v>28</v>
      </c>
      <c r="B19" s="13">
        <v>1024000</v>
      </c>
      <c r="C19" s="13">
        <v>0</v>
      </c>
      <c r="D19" s="15">
        <f t="shared" ref="D19" si="2">C19/B19*100</f>
        <v>0</v>
      </c>
      <c r="E19" s="2"/>
    </row>
    <row r="20" spans="1:5" x14ac:dyDescent="0.25">
      <c r="A20" s="3" t="s">
        <v>12</v>
      </c>
      <c r="B20" s="14">
        <f>B9+B16</f>
        <v>3562800</v>
      </c>
      <c r="C20" s="14">
        <f>C9+C16</f>
        <v>159168.85</v>
      </c>
      <c r="D20" s="15">
        <f t="shared" si="0"/>
        <v>4.4675213315369939</v>
      </c>
      <c r="E20" s="2"/>
    </row>
    <row r="21" spans="1:5" x14ac:dyDescent="0.25">
      <c r="A21" s="25" t="s">
        <v>13</v>
      </c>
      <c r="B21" s="25"/>
      <c r="C21" s="25"/>
      <c r="D21" s="25"/>
      <c r="E21" s="2"/>
    </row>
    <row r="22" spans="1:5" ht="22.5" x14ac:dyDescent="0.25">
      <c r="A22" s="12" t="s">
        <v>17</v>
      </c>
      <c r="B22" s="15">
        <v>782547</v>
      </c>
      <c r="C22" s="15">
        <v>10000</v>
      </c>
      <c r="D22" s="15">
        <f>C22/B22*100</f>
        <v>1.2778785172008837</v>
      </c>
    </row>
    <row r="23" spans="1:5" ht="33.75" x14ac:dyDescent="0.25">
      <c r="A23" s="12" t="s">
        <v>18</v>
      </c>
      <c r="B23" s="15">
        <v>1519553</v>
      </c>
      <c r="C23" s="15">
        <v>79741</v>
      </c>
      <c r="D23" s="15">
        <f>C23/B23*100</f>
        <v>5.2476616478661819</v>
      </c>
    </row>
    <row r="24" spans="1:5" x14ac:dyDescent="0.25">
      <c r="A24" s="12" t="s">
        <v>19</v>
      </c>
      <c r="B24" s="15">
        <v>3000</v>
      </c>
      <c r="C24" s="15">
        <v>0</v>
      </c>
      <c r="D24" s="15">
        <v>0</v>
      </c>
    </row>
    <row r="25" spans="1:5" s="11" customFormat="1" x14ac:dyDescent="0.25">
      <c r="A25" s="12" t="s">
        <v>35</v>
      </c>
      <c r="B25" s="15">
        <v>46700</v>
      </c>
      <c r="C25" s="15">
        <v>0</v>
      </c>
      <c r="D25" s="15">
        <f t="shared" ref="D25" si="3">C25/B25*100</f>
        <v>0</v>
      </c>
    </row>
    <row r="26" spans="1:5" s="11" customFormat="1" x14ac:dyDescent="0.25">
      <c r="A26" s="12" t="s">
        <v>38</v>
      </c>
      <c r="B26" s="15">
        <v>60000</v>
      </c>
      <c r="C26" s="15">
        <v>0</v>
      </c>
      <c r="D26" s="15">
        <v>0</v>
      </c>
    </row>
    <row r="27" spans="1:5" s="11" customFormat="1" x14ac:dyDescent="0.25">
      <c r="A27" s="12" t="s">
        <v>20</v>
      </c>
      <c r="B27" s="15">
        <v>524000</v>
      </c>
      <c r="C27" s="15">
        <v>0</v>
      </c>
      <c r="D27" s="15">
        <f>C27/B27*100</f>
        <v>0</v>
      </c>
    </row>
    <row r="28" spans="1:5" s="11" customFormat="1" x14ac:dyDescent="0.25">
      <c r="A28" s="12" t="s">
        <v>32</v>
      </c>
      <c r="B28" s="15">
        <v>502000</v>
      </c>
      <c r="C28" s="15">
        <v>0</v>
      </c>
      <c r="D28" s="15">
        <f t="shared" ref="D28:D29" si="4">C28/B28*100</f>
        <v>0</v>
      </c>
    </row>
    <row r="29" spans="1:5" x14ac:dyDescent="0.25">
      <c r="A29" s="12" t="s">
        <v>36</v>
      </c>
      <c r="B29" s="15">
        <v>100000</v>
      </c>
      <c r="C29" s="15">
        <v>0</v>
      </c>
      <c r="D29" s="15">
        <f t="shared" si="4"/>
        <v>0</v>
      </c>
    </row>
    <row r="30" spans="1:5" x14ac:dyDescent="0.25">
      <c r="A30" s="12" t="s">
        <v>37</v>
      </c>
      <c r="B30" s="15">
        <v>25000</v>
      </c>
      <c r="C30" s="15">
        <v>0</v>
      </c>
      <c r="D30" s="15">
        <f t="shared" ref="D30" si="5">C30/B30*100</f>
        <v>0</v>
      </c>
    </row>
    <row r="31" spans="1:5" x14ac:dyDescent="0.25">
      <c r="A31" s="5" t="s">
        <v>14</v>
      </c>
      <c r="B31" s="14">
        <f>SUM(B22:B30)</f>
        <v>3562800</v>
      </c>
      <c r="C31" s="14">
        <f>SUM(C22:C30)</f>
        <v>89741</v>
      </c>
      <c r="D31" s="16">
        <f>C31/B31*100</f>
        <v>2.5188335017402044</v>
      </c>
    </row>
    <row r="32" spans="1:5" x14ac:dyDescent="0.25">
      <c r="A32" s="6" t="s">
        <v>15</v>
      </c>
      <c r="B32" s="7">
        <f>B20-B31</f>
        <v>0</v>
      </c>
      <c r="C32" s="7">
        <f>C20-C31</f>
        <v>69427.850000000006</v>
      </c>
      <c r="D32" s="1"/>
    </row>
    <row r="34" spans="1:4" s="8" customFormat="1" x14ac:dyDescent="0.25">
      <c r="A34" s="9"/>
      <c r="B34" s="9"/>
      <c r="C34" s="9"/>
      <c r="D34" s="9"/>
    </row>
    <row r="35" spans="1:4" x14ac:dyDescent="0.25">
      <c r="A35" s="9"/>
      <c r="B35" s="9"/>
      <c r="C35" s="9"/>
      <c r="D35" s="9"/>
    </row>
    <row r="36" spans="1:4" x14ac:dyDescent="0.25">
      <c r="A36" s="9" t="s">
        <v>25</v>
      </c>
      <c r="B36" s="9"/>
      <c r="C36" s="9" t="s">
        <v>24</v>
      </c>
      <c r="D36" s="9"/>
    </row>
    <row r="38" spans="1:4" x14ac:dyDescent="0.25">
      <c r="A38" s="10" t="s">
        <v>29</v>
      </c>
      <c r="B38" s="9"/>
      <c r="C38" s="9"/>
      <c r="D38" s="9"/>
    </row>
    <row r="39" spans="1:4" x14ac:dyDescent="0.25">
      <c r="A39" s="10" t="s">
        <v>21</v>
      </c>
      <c r="B39" s="9"/>
      <c r="C39" s="9"/>
      <c r="D39" s="9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Тутаева</cp:lastModifiedBy>
  <cp:lastPrinted>2020-05-13T09:17:30Z</cp:lastPrinted>
  <dcterms:created xsi:type="dcterms:W3CDTF">2016-02-08T11:51:34Z</dcterms:created>
  <dcterms:modified xsi:type="dcterms:W3CDTF">2022-02-16T07:15:16Z</dcterms:modified>
</cp:coreProperties>
</file>