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9440" windowHeight="9735"/>
  </bookViews>
  <sheets>
    <sheet name="июль" sheetId="1" r:id="rId1"/>
  </sheets>
  <calcPr calcId="145621"/>
</workbook>
</file>

<file path=xl/calcChain.xml><?xml version="1.0" encoding="utf-8"?>
<calcChain xmlns="http://schemas.openxmlformats.org/spreadsheetml/2006/main">
  <c r="C9" i="1" l="1"/>
  <c r="D26" i="1" l="1"/>
  <c r="D32" i="1" l="1"/>
  <c r="D13" i="1"/>
  <c r="C20" i="1" l="1"/>
  <c r="B9" i="1" l="1"/>
  <c r="B20" i="1" s="1"/>
  <c r="D16" i="1"/>
  <c r="D27" i="1" l="1"/>
  <c r="D18" i="1"/>
  <c r="D17" i="1"/>
  <c r="D25" i="1" l="1"/>
  <c r="B33" i="1" l="1"/>
  <c r="D15" i="1"/>
  <c r="D19" i="1" l="1"/>
  <c r="D22" i="1" l="1"/>
  <c r="D30" i="1"/>
  <c r="D31" i="1"/>
  <c r="D23" i="1"/>
  <c r="C33" i="1"/>
  <c r="D10" i="1"/>
  <c r="D12" i="1"/>
  <c r="D14" i="1"/>
  <c r="D33" i="1" l="1"/>
  <c r="D9" i="1"/>
  <c r="D20" i="1"/>
  <c r="C34" i="1"/>
  <c r="B34" i="1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<sst xmlns="http://schemas.openxmlformats.org/spreadsheetml/2006/main" count="41" uniqueCount="41">
  <si>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</si>
  <si>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</si>
  <si>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</si>
  <si>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</si>
  <si>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</si>
  <si>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</si>
  <si>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</si>
  <si>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</si>
  <si>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</si>
  <si>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</si>
  <si>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</si>
  <si>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</si>
  <si>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</si>
  <si>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</si>
  <si>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</si>
  <si>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</si>
  <si>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</si>
  <si>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</si>
  <si>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</si>
  <si>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</si>
  <si>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</si>
  <si>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</si>
  <si>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</si>
  <si>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</si>
  <si>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</si>
  <si>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</si>
  <si>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</si>
  <si>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</si>
  <si>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</si>
  <si>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Бюджет сельского поселения Биляловский сельсовет муниципального района Баймакский район Республики Башкортостан</t>
  </si>
  <si>
    <t xml:space="preserve">Саптаров И.Ш </t>
  </si>
  <si>
    <t xml:space="preserve">Глава сельского поселения </t>
  </si>
  <si>
    <t>ДОТАЦИИ БЮДЖЕТАМ БЮДЖЕТНОЙ СИСТЕМЫ РФ</t>
  </si>
  <si>
    <t>СУБВЕНЦИИ БЮДЖЕТАМ БЮДЖЕТНОЙ СИСТЕМЫ РФ</t>
  </si>
  <si>
    <t>ИНЫЕ МЕЖБЮДЖЕТНЫЕ ТРАНСФЕРТЫ</t>
  </si>
  <si>
    <t>Исп. Тутаева Р.Р.</t>
  </si>
  <si>
    <t>ЗЕМЕЛЬНЫЙ НАЛОГ</t>
  </si>
  <si>
    <t>НАЛОГИ НА ИМУЩЕСТВО ФИЗИЧЕСКИХ ЛИЦ</t>
  </si>
  <si>
    <t>Защита населения и территории от ЧС природного и техногенного характера</t>
  </si>
  <si>
    <t>Коммунальное хозяйство</t>
  </si>
  <si>
    <t>на 1 сентября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</si>
</sst>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C36" sqref="C36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29</v>
      </c>
      <c r="B3" s="19"/>
      <c r="C3" s="19"/>
      <c r="D3" s="19"/>
      <c r="E3" s="2"/>
    </row>
    <row r="4" spans="1:5" x14ac:dyDescent="0.25">
      <c r="A4" s="18" t="s">
        <v>40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12</v>
      </c>
      <c r="B8" s="23"/>
      <c r="C8" s="23"/>
      <c r="D8" s="24"/>
      <c r="E8" s="2"/>
    </row>
    <row r="9" spans="1:5" x14ac:dyDescent="0.25">
      <c r="A9" s="17" t="s">
        <v>8</v>
      </c>
      <c r="B9" s="13">
        <f>SUM(B10:B15)</f>
        <v>670500</v>
      </c>
      <c r="C9" s="13">
        <f>C10+C11+C12+C13+C14</f>
        <v>142166.22</v>
      </c>
      <c r="D9" s="15">
        <f>C9/B9*100</f>
        <v>21.203015659955256</v>
      </c>
      <c r="E9" s="2"/>
    </row>
    <row r="10" spans="1:5" x14ac:dyDescent="0.25">
      <c r="A10" s="4" t="s">
        <v>18</v>
      </c>
      <c r="B10" s="13">
        <v>61000</v>
      </c>
      <c r="C10" s="13">
        <v>32127</v>
      </c>
      <c r="D10" s="15">
        <f t="shared" ref="D10:D20" si="0">C10/B10*100</f>
        <v>52.667213114754098</v>
      </c>
      <c r="E10" s="2"/>
    </row>
    <row r="11" spans="1:5" s="11" customFormat="1" x14ac:dyDescent="0.25">
      <c r="A11" s="4" t="s">
        <v>27</v>
      </c>
      <c r="B11" s="13">
        <v>21000</v>
      </c>
      <c r="C11" s="13">
        <v>20468.55</v>
      </c>
      <c r="D11" s="15">
        <v>0</v>
      </c>
      <c r="E11" s="2"/>
    </row>
    <row r="12" spans="1:5" s="8" customFormat="1" x14ac:dyDescent="0.25">
      <c r="A12" s="12" t="s">
        <v>37</v>
      </c>
      <c r="B12" s="13">
        <v>112000</v>
      </c>
      <c r="C12" s="13">
        <v>4220.76</v>
      </c>
      <c r="D12" s="15">
        <f t="shared" si="0"/>
        <v>3.7685357142857145</v>
      </c>
      <c r="E12" s="2"/>
    </row>
    <row r="13" spans="1:5" s="11" customFormat="1" x14ac:dyDescent="0.25">
      <c r="A13" s="4" t="s">
        <v>36</v>
      </c>
      <c r="B13" s="13">
        <v>445500</v>
      </c>
      <c r="C13" s="13">
        <v>69949.91</v>
      </c>
      <c r="D13" s="15">
        <f t="shared" si="0"/>
        <v>15.701438832772165</v>
      </c>
      <c r="E13" s="2"/>
    </row>
    <row r="14" spans="1:5" x14ac:dyDescent="0.25">
      <c r="A14" s="4" t="s">
        <v>9</v>
      </c>
      <c r="B14" s="13">
        <v>15000</v>
      </c>
      <c r="C14" s="13">
        <v>15400</v>
      </c>
      <c r="D14" s="15">
        <f t="shared" si="0"/>
        <v>102.66666666666666</v>
      </c>
      <c r="E14" s="2"/>
    </row>
    <row r="15" spans="1:5" ht="36.75" customHeight="1" x14ac:dyDescent="0.25">
      <c r="A15" s="4" t="s">
        <v>10</v>
      </c>
      <c r="B15" s="13">
        <v>16000</v>
      </c>
      <c r="C15" s="13">
        <v>0</v>
      </c>
      <c r="D15" s="15">
        <f t="shared" si="0"/>
        <v>0</v>
      </c>
      <c r="E15" s="2"/>
    </row>
    <row r="16" spans="1:5" s="11" customFormat="1" ht="36.75" customHeight="1" x14ac:dyDescent="0.25">
      <c r="A16" s="17" t="s">
        <v>11</v>
      </c>
      <c r="B16" s="13">
        <v>3284230</v>
      </c>
      <c r="C16" s="13">
        <v>2494571.65</v>
      </c>
      <c r="D16" s="15">
        <f t="shared" si="0"/>
        <v>75.956058193244687</v>
      </c>
      <c r="E16" s="2"/>
    </row>
    <row r="17" spans="1:5" s="11" customFormat="1" x14ac:dyDescent="0.25">
      <c r="A17" s="4" t="s">
        <v>32</v>
      </c>
      <c r="B17" s="13">
        <v>1693000</v>
      </c>
      <c r="C17" s="13">
        <v>1128666.6499999999</v>
      </c>
      <c r="D17" s="15">
        <f t="shared" ref="D17:D18" si="1">C17/B17*100</f>
        <v>66.666665682220909</v>
      </c>
      <c r="E17" s="2"/>
    </row>
    <row r="18" spans="1:5" x14ac:dyDescent="0.25">
      <c r="A18" s="4" t="s">
        <v>33</v>
      </c>
      <c r="B18" s="15">
        <v>401300</v>
      </c>
      <c r="C18" s="13">
        <v>300975</v>
      </c>
      <c r="D18" s="15">
        <f t="shared" si="1"/>
        <v>75</v>
      </c>
      <c r="E18" s="2"/>
    </row>
    <row r="19" spans="1:5" s="11" customFormat="1" x14ac:dyDescent="0.25">
      <c r="A19" s="4" t="s">
        <v>34</v>
      </c>
      <c r="B19" s="13">
        <v>1189930</v>
      </c>
      <c r="C19" s="13">
        <v>1064930</v>
      </c>
      <c r="D19" s="15">
        <f t="shared" ref="D19" si="2">C19/B19*100</f>
        <v>89.495180388762364</v>
      </c>
      <c r="E19" s="2"/>
    </row>
    <row r="20" spans="1:5" x14ac:dyDescent="0.25">
      <c r="A20" s="3" t="s">
        <v>13</v>
      </c>
      <c r="B20" s="14">
        <f>B9+B16</f>
        <v>3954730</v>
      </c>
      <c r="C20" s="14">
        <f>C9+C16</f>
        <v>2636737.87</v>
      </c>
      <c r="D20" s="15">
        <f t="shared" si="0"/>
        <v>66.673018638440553</v>
      </c>
      <c r="E20" s="2"/>
    </row>
    <row r="21" spans="1:5" x14ac:dyDescent="0.25">
      <c r="A21" s="25" t="s">
        <v>15</v>
      </c>
      <c r="B21" s="25"/>
      <c r="C21" s="25"/>
      <c r="D21" s="25"/>
      <c r="E21" s="2"/>
    </row>
    <row r="22" spans="1:5" ht="22.5" x14ac:dyDescent="0.25">
      <c r="A22" s="12" t="s">
        <v>19</v>
      </c>
      <c r="B22" s="15">
        <v>782500</v>
      </c>
      <c r="C22" s="15">
        <v>448819.78</v>
      </c>
      <c r="D22" s="15">
        <f>C22/B22*100</f>
        <v>57.357160383386585</v>
      </c>
    </row>
    <row r="23" spans="1:5" ht="33.75" x14ac:dyDescent="0.25">
      <c r="A23" s="12" t="s">
        <v>20</v>
      </c>
      <c r="B23" s="15">
        <v>1594300</v>
      </c>
      <c r="C23" s="15">
        <v>911990.19</v>
      </c>
      <c r="D23" s="15">
        <f>C23/B23*100</f>
        <v>57.203173179451795</v>
      </c>
    </row>
    <row r="24" spans="1:5" x14ac:dyDescent="0.25">
      <c r="A24" s="12" t="s">
        <v>21</v>
      </c>
      <c r="B24" s="15">
        <v>3000</v>
      </c>
      <c r="C24" s="15">
        <v>0</v>
      </c>
      <c r="D24" s="15">
        <v>0</v>
      </c>
    </row>
    <row r="25" spans="1:5" s="11" customFormat="1" x14ac:dyDescent="0.25">
      <c r="A25" s="12" t="s">
        <v>22</v>
      </c>
      <c r="B25" s="15">
        <v>401300</v>
      </c>
      <c r="C25" s="15">
        <v>185432.14</v>
      </c>
      <c r="D25" s="15">
        <f t="shared" ref="D25:D27" si="3">C25/B25*100</f>
        <v>46.207859456765519</v>
      </c>
    </row>
    <row r="26" spans="1:5" s="11" customFormat="1" ht="22.5" x14ac:dyDescent="0.25">
      <c r="A26" s="12" t="s">
        <v>38</v>
      </c>
      <c r="B26" s="15">
        <v>18000</v>
      </c>
      <c r="C26" s="15">
        <v>18000</v>
      </c>
      <c r="D26" s="15">
        <f t="shared" si="3"/>
        <v>100</v>
      </c>
    </row>
    <row r="27" spans="1:5" s="11" customFormat="1" x14ac:dyDescent="0.25">
      <c r="A27" s="12" t="s">
        <v>23</v>
      </c>
      <c r="B27" s="15">
        <v>524030</v>
      </c>
      <c r="C27" s="15">
        <v>514972</v>
      </c>
      <c r="D27" s="15">
        <f t="shared" si="3"/>
        <v>98.271473007270572</v>
      </c>
    </row>
    <row r="28" spans="1:5" s="11" customFormat="1" x14ac:dyDescent="0.25">
      <c r="A28" s="12" t="s">
        <v>39</v>
      </c>
      <c r="B28" s="15">
        <v>27005</v>
      </c>
      <c r="C28" s="15">
        <v>27005</v>
      </c>
      <c r="D28" s="15"/>
    </row>
    <row r="29" spans="1:5" x14ac:dyDescent="0.25">
      <c r="A29" s="12" t="s">
        <v>28</v>
      </c>
      <c r="B29" s="15">
        <v>19000</v>
      </c>
      <c r="C29" s="15">
        <v>16000</v>
      </c>
      <c r="D29" s="15"/>
    </row>
    <row r="30" spans="1:5" x14ac:dyDescent="0.25">
      <c r="A30" s="12" t="s">
        <v>24</v>
      </c>
      <c r="B30" s="15">
        <v>656700</v>
      </c>
      <c r="C30" s="15">
        <v>399193.44</v>
      </c>
      <c r="D30" s="15">
        <f t="shared" ref="D30:D32" si="4">C30/B30*100</f>
        <v>60.787793513019636</v>
      </c>
    </row>
    <row r="31" spans="1:5" x14ac:dyDescent="0.25">
      <c r="A31" s="12" t="s">
        <v>25</v>
      </c>
      <c r="B31" s="15">
        <v>66376.800000000003</v>
      </c>
      <c r="C31" s="15">
        <v>66376.800000000003</v>
      </c>
      <c r="D31" s="15">
        <f t="shared" si="4"/>
        <v>100</v>
      </c>
    </row>
    <row r="32" spans="1:5" x14ac:dyDescent="0.25">
      <c r="A32" s="12" t="s">
        <v>14</v>
      </c>
      <c r="B32" s="15">
        <v>6000</v>
      </c>
      <c r="C32" s="15">
        <v>5825</v>
      </c>
      <c r="D32" s="15">
        <f t="shared" si="4"/>
        <v>97.083333333333329</v>
      </c>
    </row>
    <row r="33" spans="1:4" x14ac:dyDescent="0.25">
      <c r="A33" s="5" t="s">
        <v>16</v>
      </c>
      <c r="B33" s="14">
        <f>SUM(B22:B32)</f>
        <v>4098211.8</v>
      </c>
      <c r="C33" s="14">
        <f>SUM(C22:C32)</f>
        <v>2593614.3499999996</v>
      </c>
      <c r="D33" s="16">
        <f>C33/B33*100</f>
        <v>63.286488755900791</v>
      </c>
    </row>
    <row r="34" spans="1:4" x14ac:dyDescent="0.25">
      <c r="A34" s="6" t="s">
        <v>17</v>
      </c>
      <c r="B34" s="7">
        <f>B20-B33</f>
        <v>-143481.79999999981</v>
      </c>
      <c r="C34" s="7">
        <f>C20-C33</f>
        <v>43123.520000000484</v>
      </c>
      <c r="D34" s="1"/>
    </row>
    <row r="36" spans="1:4" s="8" customFormat="1" x14ac:dyDescent="0.25">
      <c r="A36" s="9"/>
      <c r="B36" s="9"/>
      <c r="C36" s="9"/>
      <c r="D36" s="9"/>
    </row>
    <row r="37" spans="1:4" x14ac:dyDescent="0.25">
      <c r="A37" s="9"/>
      <c r="B37" s="9"/>
      <c r="C37" s="9"/>
      <c r="D37" s="9"/>
    </row>
    <row r="38" spans="1:4" x14ac:dyDescent="0.25">
      <c r="A38" s="9" t="s">
        <v>31</v>
      </c>
      <c r="B38" s="9"/>
      <c r="C38" s="9" t="s">
        <v>30</v>
      </c>
      <c r="D38" s="9"/>
    </row>
    <row r="40" spans="1:4" x14ac:dyDescent="0.25">
      <c r="A40" s="10" t="s">
        <v>35</v>
      </c>
      <c r="B40" s="9"/>
      <c r="C40" s="9"/>
      <c r="D40" s="9"/>
    </row>
    <row r="41" spans="1:4" x14ac:dyDescent="0.25">
      <c r="A41" s="10" t="s">
        <v>26</v>
      </c>
      <c r="B41" s="9"/>
      <c r="C41" s="9"/>
      <c r="D41" s="9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Тутаева</cp:lastModifiedBy>
  <cp:lastPrinted>2020-05-13T09:17:30Z</cp:lastPrinted>
  <dcterms:created xsi:type="dcterms:W3CDTF">2016-02-08T11:51:34Z</dcterms:created>
  <dcterms:modified xsi:type="dcterms:W3CDTF">2021-09-14T03:53:34Z</dcterms:modified>
</cp:coreProperties>
</file>