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30" i="1" l="1"/>
  <c r="D13" i="1"/>
  <c r="C20" i="1" l="1"/>
  <c r="B9" i="1" l="1"/>
  <c r="B20" i="1" s="1"/>
  <c r="D16" i="1"/>
  <c r="D26" i="1" l="1"/>
  <c r="D18" i="1"/>
  <c r="D17" i="1"/>
  <c r="D25" i="1" l="1"/>
  <c r="B31" i="1" l="1"/>
  <c r="D15" i="1"/>
  <c r="D19" i="1" l="1"/>
  <c r="D22" i="1" l="1"/>
  <c r="D28" i="1"/>
  <c r="D29" i="1"/>
  <c r="D23" i="1"/>
  <c r="C31" i="1"/>
  <c r="D10" i="1"/>
  <c r="D12" i="1"/>
  <c r="D14" i="1"/>
  <c r="D31" i="1" l="1"/>
  <c r="D9" i="1"/>
  <c r="D20" i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<sst xmlns="http://schemas.openxmlformats.org/spreadsheetml/2006/main" count="39" uniqueCount="39">
  <si>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</si>
  <si>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</si>
  <si>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</si>
  <si>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</si>
  <si>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</si>
  <si>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</si>
  <si>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</si>
  <si>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</si>
  <si>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</si>
  <si>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</si>
  <si>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</si>
  <si>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</si>
  <si>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</si>
  <si>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</si>
  <si>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</si>
  <si>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</si>
  <si>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</si>
  <si>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</si>
  <si>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</si>
  <si>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</si>
  <si>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</si>
  <si>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</si>
  <si>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</si>
  <si>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</si>
  <si>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</si>
  <si>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</si>
  <si>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</si>
  <si>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</si>
  <si>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</si>
  <si>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Бюджет сельского поселения Биляловский сельсовет муниципального района Баймакский район Республики Башкортостан</t>
  </si>
  <si>
    <t xml:space="preserve">Саптаров И.Ш </t>
  </si>
  <si>
    <t xml:space="preserve">Глава сельского поселения 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</si>
  <si>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</si>
  <si>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</si>
  <si>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</si>
  <si>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Исп. Тутаева Р.Р.</t>
  </si>
  <si>
    <t>ЗЕМЕЛЬНЫЙ НАЛОГ</t>
  </si>
  <si>
    <t>НАЛОГИ НА ИМУЩЕСТВО ФИЗИЧЕСКИХ ЛИЦ</t>
  </si>
  <si>
    <t>на 1 мая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</si>
</sst>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E19" sqref="E19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29</v>
      </c>
      <c r="B3" s="19"/>
      <c r="C3" s="19"/>
      <c r="D3" s="19"/>
      <c r="E3" s="2"/>
    </row>
    <row r="4" spans="1:5" x14ac:dyDescent="0.25">
      <c r="A4" s="18" t="s">
        <v>38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12</v>
      </c>
      <c r="B8" s="23"/>
      <c r="C8" s="23"/>
      <c r="D8" s="24"/>
      <c r="E8" s="2"/>
    </row>
    <row r="9" spans="1:5" x14ac:dyDescent="0.25">
      <c r="A9" s="17" t="s">
        <v>8</v>
      </c>
      <c r="B9" s="13">
        <f>SUM(B10:B15)</f>
        <v>670500</v>
      </c>
      <c r="C9" s="13">
        <v>84543.09</v>
      </c>
      <c r="D9" s="15">
        <f>C9/B9*100</f>
        <v>12.608961968680088</v>
      </c>
      <c r="E9" s="2"/>
    </row>
    <row r="10" spans="1:5" x14ac:dyDescent="0.25">
      <c r="A10" s="4" t="s">
        <v>18</v>
      </c>
      <c r="B10" s="13">
        <v>61000</v>
      </c>
      <c r="C10" s="13">
        <v>13507.22</v>
      </c>
      <c r="D10" s="15">
        <f t="shared" ref="D10:D20" si="0">C10/B10*100</f>
        <v>22.142983606557376</v>
      </c>
      <c r="E10" s="2"/>
    </row>
    <row r="11" spans="1:5" s="11" customFormat="1" x14ac:dyDescent="0.25">
      <c r="A11" s="4" t="s">
        <v>27</v>
      </c>
      <c r="B11" s="13">
        <v>21000</v>
      </c>
      <c r="C11" s="13">
        <v>19991.939999999999</v>
      </c>
      <c r="D11" s="15">
        <v>0</v>
      </c>
      <c r="E11" s="2"/>
    </row>
    <row r="12" spans="1:5" s="8" customFormat="1" x14ac:dyDescent="0.25">
      <c r="A12" s="12" t="s">
        <v>37</v>
      </c>
      <c r="B12" s="13">
        <v>112000</v>
      </c>
      <c r="C12" s="13">
        <v>2639.81</v>
      </c>
      <c r="D12" s="15">
        <f t="shared" si="0"/>
        <v>2.356973214285714</v>
      </c>
      <c r="E12" s="2"/>
    </row>
    <row r="13" spans="1:5" s="11" customFormat="1" x14ac:dyDescent="0.25">
      <c r="A13" s="4" t="s">
        <v>36</v>
      </c>
      <c r="B13" s="13">
        <v>445500</v>
      </c>
      <c r="C13" s="13">
        <v>42204.12</v>
      </c>
      <c r="D13" s="15">
        <f t="shared" si="0"/>
        <v>9.4734276094276115</v>
      </c>
      <c r="E13" s="2"/>
    </row>
    <row r="14" spans="1:5" x14ac:dyDescent="0.25">
      <c r="A14" s="4" t="s">
        <v>9</v>
      </c>
      <c r="B14" s="13">
        <v>15000</v>
      </c>
      <c r="C14" s="13">
        <v>6200</v>
      </c>
      <c r="D14" s="15">
        <f t="shared" si="0"/>
        <v>41.333333333333336</v>
      </c>
      <c r="E14" s="2"/>
    </row>
    <row r="15" spans="1:5" ht="36.75" customHeight="1" x14ac:dyDescent="0.25">
      <c r="A15" s="4" t="s">
        <v>10</v>
      </c>
      <c r="B15" s="13">
        <v>16000</v>
      </c>
      <c r="C15" s="13">
        <v>0</v>
      </c>
      <c r="D15" s="15">
        <f t="shared" si="0"/>
        <v>0</v>
      </c>
      <c r="E15" s="2"/>
    </row>
    <row r="16" spans="1:5" s="11" customFormat="1" ht="36.75" customHeight="1" x14ac:dyDescent="0.25">
      <c r="A16" s="17" t="s">
        <v>11</v>
      </c>
      <c r="B16" s="13">
        <v>2827200</v>
      </c>
      <c r="C16" s="13">
        <v>1170251.33</v>
      </c>
      <c r="D16" s="15">
        <f t="shared" si="0"/>
        <v>41.392590902659876</v>
      </c>
      <c r="E16" s="2"/>
    </row>
    <row r="17" spans="1:5" s="11" customFormat="1" x14ac:dyDescent="0.25">
      <c r="A17" s="4" t="s">
        <v>32</v>
      </c>
      <c r="B17" s="13">
        <v>1693000</v>
      </c>
      <c r="C17" s="13">
        <v>564333.32999999996</v>
      </c>
      <c r="D17" s="15">
        <f t="shared" ref="D17:D18" si="1">C17/B17*100</f>
        <v>33.333333136444182</v>
      </c>
      <c r="E17" s="2"/>
    </row>
    <row r="18" spans="1:5" x14ac:dyDescent="0.25">
      <c r="A18" s="4" t="s">
        <v>33</v>
      </c>
      <c r="B18" s="15">
        <v>401300</v>
      </c>
      <c r="C18" s="13">
        <v>200650</v>
      </c>
      <c r="D18" s="15">
        <f t="shared" si="1"/>
        <v>50</v>
      </c>
      <c r="E18" s="2"/>
    </row>
    <row r="19" spans="1:5" s="11" customFormat="1" x14ac:dyDescent="0.25">
      <c r="A19" s="4" t="s">
        <v>34</v>
      </c>
      <c r="B19" s="13">
        <v>732000</v>
      </c>
      <c r="C19" s="13">
        <v>405268</v>
      </c>
      <c r="D19" s="15">
        <f t="shared" ref="D19" si="2">C19/B19*100</f>
        <v>55.364480874316932</v>
      </c>
      <c r="E19" s="2"/>
    </row>
    <row r="20" spans="1:5" x14ac:dyDescent="0.25">
      <c r="A20" s="3" t="s">
        <v>13</v>
      </c>
      <c r="B20" s="14">
        <f>B9+B16</f>
        <v>3497700</v>
      </c>
      <c r="C20" s="14">
        <f>C9+C16</f>
        <v>1254794.4200000002</v>
      </c>
      <c r="D20" s="15">
        <f t="shared" si="0"/>
        <v>35.874844040369389</v>
      </c>
      <c r="E20" s="2"/>
    </row>
    <row r="21" spans="1:5" x14ac:dyDescent="0.25">
      <c r="A21" s="25" t="s">
        <v>15</v>
      </c>
      <c r="B21" s="25"/>
      <c r="C21" s="25"/>
      <c r="D21" s="25"/>
      <c r="E21" s="2"/>
    </row>
    <row r="22" spans="1:5" ht="22.5" x14ac:dyDescent="0.25">
      <c r="A22" s="12" t="s">
        <v>19</v>
      </c>
      <c r="B22" s="15">
        <v>782500</v>
      </c>
      <c r="C22" s="13">
        <v>203988.87</v>
      </c>
      <c r="D22" s="15">
        <f>C22/B22*100</f>
        <v>26.068865175718848</v>
      </c>
    </row>
    <row r="23" spans="1:5" ht="33.75" x14ac:dyDescent="0.25">
      <c r="A23" s="12" t="s">
        <v>20</v>
      </c>
      <c r="B23" s="13">
        <v>1519100</v>
      </c>
      <c r="C23" s="13">
        <v>440088.87</v>
      </c>
      <c r="D23" s="15">
        <f>C23/B23*100</f>
        <v>28.970368639325915</v>
      </c>
    </row>
    <row r="24" spans="1:5" x14ac:dyDescent="0.25">
      <c r="A24" s="12" t="s">
        <v>21</v>
      </c>
      <c r="B24" s="13">
        <v>3000</v>
      </c>
      <c r="C24" s="13">
        <v>0</v>
      </c>
      <c r="D24" s="15">
        <v>0</v>
      </c>
    </row>
    <row r="25" spans="1:5" s="11" customFormat="1" x14ac:dyDescent="0.25">
      <c r="A25" s="12" t="s">
        <v>22</v>
      </c>
      <c r="B25" s="13">
        <v>401300</v>
      </c>
      <c r="C25" s="13">
        <v>64176.06</v>
      </c>
      <c r="D25" s="15">
        <f t="shared" ref="D25:D26" si="3">C25/B25*100</f>
        <v>15.992040867181659</v>
      </c>
    </row>
    <row r="26" spans="1:5" s="11" customFormat="1" x14ac:dyDescent="0.25">
      <c r="A26" s="12" t="s">
        <v>23</v>
      </c>
      <c r="B26" s="13">
        <v>232900</v>
      </c>
      <c r="C26" s="13">
        <v>171281</v>
      </c>
      <c r="D26" s="15">
        <f t="shared" si="3"/>
        <v>73.542722198368395</v>
      </c>
    </row>
    <row r="27" spans="1:5" x14ac:dyDescent="0.25">
      <c r="A27" s="12" t="s">
        <v>28</v>
      </c>
      <c r="B27" s="13">
        <v>0</v>
      </c>
      <c r="C27" s="13">
        <v>0</v>
      </c>
      <c r="D27" s="15"/>
    </row>
    <row r="28" spans="1:5" x14ac:dyDescent="0.25">
      <c r="A28" s="12" t="s">
        <v>24</v>
      </c>
      <c r="B28" s="13">
        <v>500000</v>
      </c>
      <c r="C28" s="13">
        <v>100955.4</v>
      </c>
      <c r="D28" s="15">
        <f t="shared" ref="D28:D30" si="4">C28/B28*100</f>
        <v>20.191079999999999</v>
      </c>
    </row>
    <row r="29" spans="1:5" x14ac:dyDescent="0.25">
      <c r="A29" s="12" t="s">
        <v>25</v>
      </c>
      <c r="B29" s="13">
        <v>53900</v>
      </c>
      <c r="C29" s="13">
        <v>53900</v>
      </c>
      <c r="D29" s="15">
        <f t="shared" si="4"/>
        <v>100</v>
      </c>
    </row>
    <row r="30" spans="1:5" x14ac:dyDescent="0.25">
      <c r="A30" s="12" t="s">
        <v>14</v>
      </c>
      <c r="B30" s="13">
        <v>5000</v>
      </c>
      <c r="C30" s="13">
        <v>5000</v>
      </c>
      <c r="D30" s="15">
        <f t="shared" si="4"/>
        <v>100</v>
      </c>
    </row>
    <row r="31" spans="1:5" x14ac:dyDescent="0.25">
      <c r="A31" s="5" t="s">
        <v>16</v>
      </c>
      <c r="B31" s="14">
        <f>SUM(B22:B30)</f>
        <v>3497700</v>
      </c>
      <c r="C31" s="14">
        <f>SUM(C22:C30)</f>
        <v>1039390.2000000001</v>
      </c>
      <c r="D31" s="16">
        <f>C31/B31*100</f>
        <v>29.716390771078139</v>
      </c>
    </row>
    <row r="32" spans="1:5" x14ac:dyDescent="0.25">
      <c r="A32" s="6" t="s">
        <v>17</v>
      </c>
      <c r="B32" s="7">
        <f>B20-B31</f>
        <v>0</v>
      </c>
      <c r="C32" s="7">
        <f>C20-C31</f>
        <v>215404.22000000009</v>
      </c>
      <c r="D32" s="1"/>
    </row>
    <row r="34" spans="1:4" s="8" customFormat="1" x14ac:dyDescent="0.25">
      <c r="A34" s="9"/>
      <c r="B34" s="9"/>
      <c r="C34" s="9"/>
      <c r="D34" s="9"/>
    </row>
    <row r="35" spans="1:4" x14ac:dyDescent="0.25">
      <c r="A35" s="9"/>
      <c r="B35" s="9"/>
      <c r="C35" s="9"/>
      <c r="D35" s="9"/>
    </row>
    <row r="36" spans="1:4" x14ac:dyDescent="0.25">
      <c r="A36" s="9" t="s">
        <v>31</v>
      </c>
      <c r="B36" s="9"/>
      <c r="C36" s="9" t="s">
        <v>30</v>
      </c>
      <c r="D36" s="9"/>
    </row>
    <row r="38" spans="1:4" x14ac:dyDescent="0.25">
      <c r="A38" s="10" t="s">
        <v>35</v>
      </c>
      <c r="B38" s="9"/>
      <c r="C38" s="9"/>
      <c r="D38" s="9"/>
    </row>
    <row r="39" spans="1:4" x14ac:dyDescent="0.25">
      <c r="A39" s="10" t="s">
        <v>26</v>
      </c>
      <c r="B39" s="9"/>
      <c r="C39" s="9"/>
      <c r="D39" s="9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Админ</cp:lastModifiedBy>
  <cp:lastPrinted>2020-05-13T09:17:30Z</cp:lastPrinted>
  <dcterms:created xsi:type="dcterms:W3CDTF">2016-02-08T11:51:34Z</dcterms:created>
  <dcterms:modified xsi:type="dcterms:W3CDTF">2021-05-14T04:10:55Z</dcterms:modified>
</cp:coreProperties>
</file>