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19440" windowHeight="9735"/>
  </bookViews>
  <sheets>
    <sheet name="март" sheetId="1" r:id="rId1"/>
  </sheets>
  <calcPr calcId="144525"/>
</workbook>
</file>

<file path=xl/calcChain.xml><?xml version="1.0" encoding="utf-8"?>
<calcChain xmlns="http://schemas.openxmlformats.org/spreadsheetml/2006/main">
  <c r="C19" i="1" l="1"/>
  <c r="B19" i="1" l="1"/>
  <c r="B9" i="1"/>
  <c r="D15" i="1"/>
  <c r="D25" i="1" l="1"/>
  <c r="D17" i="1"/>
  <c r="D16" i="1"/>
  <c r="D24" i="1" l="1"/>
  <c r="B30" i="1" l="1"/>
  <c r="D14" i="1"/>
  <c r="D18" i="1" l="1"/>
  <c r="D21" i="1" l="1"/>
  <c r="D27" i="1"/>
  <c r="D28" i="1"/>
  <c r="D22" i="1"/>
  <c r="C30" i="1"/>
  <c r="D10" i="1"/>
  <c r="D12" i="1"/>
  <c r="D13" i="1"/>
  <c r="D30" i="1" l="1"/>
  <c r="D9" i="1"/>
  <c r="D19" i="1"/>
  <c r="C31" i="1"/>
  <c r="B31" i="1" l="1"/>
</calcChain>
</file>

<file path=xl/sharedStrings.xml><?xml version="1.0" encoding="utf-8"?>
<sst xmlns="http://schemas.openxmlformats.org/spreadsheetml/2006/main" count="38" uniqueCount="38">
  <si>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</si>
  <si>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</si>
  <si>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</si>
  <si>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</si>
  <si>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</si>
  <si>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</si>
  <si>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</si>
  <si>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</si>
  <si>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</si>
  <si>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</si>
  <si>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</si>
  <si>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</si>
  <si>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</si>
  <si>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</si>
  <si>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</si>
  <si>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</si>
  <si>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</si>
  <si>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</si>
  <si>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>НАЛОГИ НА ИМУЩЕСТВО</t>
  </si>
  <si>
    <t>НДФЛ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</si>
  <si>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</si>
  <si>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</si>
  <si>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</si>
  <si>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</si>
  <si>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</si>
  <si>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Благоустройство</t>
  </si>
  <si>
    <t>Другие вопросы в области охраны окружающей среды</t>
  </si>
  <si>
    <t>8(34751) 2-26-18</t>
  </si>
  <si>
    <t>ЕСХН</t>
  </si>
  <si>
    <t>Другие вопросы в области национальной экономики</t>
  </si>
  <si>
    <t>Бюджет сельского поселения Биляловский сельсовет муниципального района Баймакский район Республики Башкортостан</t>
  </si>
  <si>
    <t xml:space="preserve">Саптаров И.Ш </t>
  </si>
  <si>
    <t xml:space="preserve">Глава сельского поселения </t>
  </si>
  <si>
    <t>ДОТАЦИИ БЮДЖЕТАМ БЮДЖЕТНОЙ СИСТЕМЫ РФ</t>
  </si>
  <si>
    <t>СУБВЕНЦИИ БЮДЖЕТАМ БЮДЖЕТНОЙ СИСТЕМЫ РФ</t>
  </si>
  <si>
    <t>ИНЫЕ МЕЖБЮДЖЕТНЫЕ ТРАНСФЕРТЫ</t>
  </si>
  <si>
    <t>Исп. Тутаева Р.Р.</t>
  </si>
  <si>
    <t>на 1 апреля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</si>
</sst>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 vertical="center"/>
    </xf>
    <xf numFmtId="0" fontId="0" fillId="0" borderId="0" xfId="0"/>
    <xf numFmtId="0" fontId="3" fillId="0" borderId="2" xfId="0" quotePrefix="1" applyFont="1" applyBorder="1" applyAlignment="1">
      <alignment horizontal="left" vertical="top" wrapText="1"/>
    </xf>
    <xf numFmtId="0" fontId="0" fillId="0" borderId="0" xfId="0"/>
    <xf numFmtId="0" fontId="4" fillId="0" borderId="0" xfId="0" applyFont="1"/>
    <xf numFmtId="0" fontId="0" fillId="0" borderId="0" xfId="0"/>
    <xf numFmtId="0" fontId="3" fillId="0" borderId="2" xfId="0" quotePrefix="1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center" shrinkToFit="1"/>
    </xf>
    <xf numFmtId="4" fontId="2" fillId="0" borderId="2" xfId="0" applyNumberFormat="1" applyFont="1" applyBorder="1" applyAlignment="1">
      <alignment horizontal="right" vertical="center" shrinkToFit="1"/>
    </xf>
    <xf numFmtId="2" fontId="3" fillId="0" borderId="2" xfId="0" applyNumberFormat="1" applyFont="1" applyBorder="1" applyAlignment="1">
      <alignment horizontal="right" vertical="center" shrinkToFit="1"/>
    </xf>
    <xf numFmtId="2" fontId="2" fillId="0" borderId="2" xfId="0" applyNumberFormat="1" applyFont="1" applyBorder="1" applyAlignment="1">
      <alignment horizontal="right" vertical="center" shrinkToFit="1"/>
    </xf>
    <xf numFmtId="0" fontId="2" fillId="0" borderId="2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16" workbookViewId="0">
      <selection activeCell="G23" sqref="G23"/>
    </sheetView>
  </sheetViews>
  <sheetFormatPr defaultRowHeight="15" x14ac:dyDescent="0.25"/>
  <cols>
    <col min="1" max="1" width="45.42578125" customWidth="1"/>
    <col min="2" max="3" width="15.5703125" customWidth="1"/>
    <col min="4" max="4" width="9.28515625" customWidth="1"/>
  </cols>
  <sheetData>
    <row r="1" spans="1:5" x14ac:dyDescent="0.25">
      <c r="A1" s="19" t="s">
        <v>1</v>
      </c>
      <c r="B1" s="20"/>
      <c r="C1" s="20"/>
      <c r="D1" s="20"/>
      <c r="E1" s="2"/>
    </row>
    <row r="2" spans="1:5" x14ac:dyDescent="0.25">
      <c r="A2" s="19" t="s">
        <v>2</v>
      </c>
      <c r="B2" s="20"/>
      <c r="C2" s="20"/>
      <c r="D2" s="20"/>
      <c r="E2" s="2"/>
    </row>
    <row r="3" spans="1:5" x14ac:dyDescent="0.25">
      <c r="A3" s="19" t="s">
        <v>30</v>
      </c>
      <c r="B3" s="20"/>
      <c r="C3" s="20"/>
      <c r="D3" s="20"/>
      <c r="E3" s="2"/>
    </row>
    <row r="4" spans="1:5" x14ac:dyDescent="0.25">
      <c r="A4" s="19" t="s">
        <v>37</v>
      </c>
      <c r="B4" s="20"/>
      <c r="C4" s="20"/>
      <c r="D4" s="20"/>
      <c r="E4" s="2"/>
    </row>
    <row r="5" spans="1:5" x14ac:dyDescent="0.25">
      <c r="A5" s="19" t="s">
        <v>0</v>
      </c>
      <c r="B5" s="20"/>
      <c r="C5" s="20"/>
      <c r="D5" s="20"/>
      <c r="E5" s="2"/>
    </row>
    <row r="6" spans="1:5" x14ac:dyDescent="0.25">
      <c r="A6" s="21" t="s">
        <v>3</v>
      </c>
      <c r="B6" s="22"/>
      <c r="C6" s="22"/>
      <c r="D6" s="22"/>
      <c r="E6" s="2"/>
    </row>
    <row r="7" spans="1:5" ht="30" customHeight="1" x14ac:dyDescent="0.25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 x14ac:dyDescent="0.25">
      <c r="A8" s="23" t="s">
        <v>12</v>
      </c>
      <c r="B8" s="24"/>
      <c r="C8" s="24"/>
      <c r="D8" s="25"/>
      <c r="E8" s="2"/>
    </row>
    <row r="9" spans="1:5" x14ac:dyDescent="0.25">
      <c r="A9" s="18" t="s">
        <v>8</v>
      </c>
      <c r="B9" s="14">
        <f>SUM(B10:B14)</f>
        <v>670500</v>
      </c>
      <c r="C9" s="14">
        <v>61767.51</v>
      </c>
      <c r="D9" s="16">
        <f>C9/B9*100</f>
        <v>9.2121565995525732</v>
      </c>
      <c r="E9" s="2"/>
    </row>
    <row r="10" spans="1:5" x14ac:dyDescent="0.25">
      <c r="A10" s="4" t="s">
        <v>19</v>
      </c>
      <c r="B10" s="14">
        <v>61000</v>
      </c>
      <c r="C10" s="14">
        <v>8948.59</v>
      </c>
      <c r="D10" s="16">
        <f t="shared" ref="D10:D19" si="0">C10/B10*100</f>
        <v>14.669819672131149</v>
      </c>
      <c r="E10" s="2"/>
    </row>
    <row r="11" spans="1:5" s="12" customFormat="1" x14ac:dyDescent="0.25">
      <c r="A11" s="4" t="s">
        <v>28</v>
      </c>
      <c r="B11" s="14">
        <v>21000</v>
      </c>
      <c r="C11" s="14">
        <v>13393.2</v>
      </c>
      <c r="D11" s="16">
        <v>0</v>
      </c>
      <c r="E11" s="2"/>
    </row>
    <row r="12" spans="1:5" s="8" customFormat="1" x14ac:dyDescent="0.25">
      <c r="A12" s="9" t="s">
        <v>18</v>
      </c>
      <c r="B12" s="14">
        <v>557500</v>
      </c>
      <c r="C12" s="14">
        <v>34925.72</v>
      </c>
      <c r="D12" s="16">
        <f t="shared" si="0"/>
        <v>6.2647031390134531</v>
      </c>
      <c r="E12" s="2"/>
    </row>
    <row r="13" spans="1:5" x14ac:dyDescent="0.25">
      <c r="A13" s="4" t="s">
        <v>9</v>
      </c>
      <c r="B13" s="14">
        <v>15000</v>
      </c>
      <c r="C13" s="14">
        <v>4500</v>
      </c>
      <c r="D13" s="16">
        <f t="shared" si="0"/>
        <v>30</v>
      </c>
      <c r="E13" s="2"/>
    </row>
    <row r="14" spans="1:5" ht="36.75" customHeight="1" x14ac:dyDescent="0.25">
      <c r="A14" s="4" t="s">
        <v>10</v>
      </c>
      <c r="B14" s="14">
        <v>16000</v>
      </c>
      <c r="C14" s="14">
        <v>0</v>
      </c>
      <c r="D14" s="16">
        <f t="shared" si="0"/>
        <v>0</v>
      </c>
      <c r="E14" s="2"/>
    </row>
    <row r="15" spans="1:5" s="12" customFormat="1" ht="36.75" customHeight="1" x14ac:dyDescent="0.25">
      <c r="A15" s="18" t="s">
        <v>11</v>
      </c>
      <c r="B15" s="14">
        <v>2827200</v>
      </c>
      <c r="C15" s="14">
        <v>726209</v>
      </c>
      <c r="D15" s="16">
        <f t="shared" si="0"/>
        <v>25.686509620826257</v>
      </c>
      <c r="E15" s="2"/>
    </row>
    <row r="16" spans="1:5" s="12" customFormat="1" x14ac:dyDescent="0.25">
      <c r="A16" s="4" t="s">
        <v>33</v>
      </c>
      <c r="B16" s="14">
        <v>1693000</v>
      </c>
      <c r="C16" s="14">
        <v>423250</v>
      </c>
      <c r="D16" s="16">
        <f t="shared" ref="D16:D17" si="1">C16/B16*100</f>
        <v>25</v>
      </c>
      <c r="E16" s="2"/>
    </row>
    <row r="17" spans="1:5" x14ac:dyDescent="0.25">
      <c r="A17" s="4" t="s">
        <v>34</v>
      </c>
      <c r="B17" s="16">
        <v>401300</v>
      </c>
      <c r="C17" s="14">
        <v>100325</v>
      </c>
      <c r="D17" s="16">
        <f t="shared" si="1"/>
        <v>25</v>
      </c>
      <c r="E17" s="2"/>
    </row>
    <row r="18" spans="1:5" s="12" customFormat="1" x14ac:dyDescent="0.25">
      <c r="A18" s="4" t="s">
        <v>35</v>
      </c>
      <c r="B18" s="14">
        <v>732000</v>
      </c>
      <c r="C18" s="14">
        <v>202634</v>
      </c>
      <c r="D18" s="16">
        <f t="shared" ref="D18" si="2">C18/B18*100</f>
        <v>27.682240437158466</v>
      </c>
      <c r="E18" s="2"/>
    </row>
    <row r="19" spans="1:5" x14ac:dyDescent="0.25">
      <c r="A19" s="3" t="s">
        <v>13</v>
      </c>
      <c r="B19" s="15">
        <f>B9+B15</f>
        <v>3497700</v>
      </c>
      <c r="C19" s="15">
        <f>C9+C15</f>
        <v>787976.51</v>
      </c>
      <c r="D19" s="16">
        <f t="shared" si="0"/>
        <v>22.528418961031534</v>
      </c>
      <c r="E19" s="2"/>
    </row>
    <row r="20" spans="1:5" x14ac:dyDescent="0.25">
      <c r="A20" s="26" t="s">
        <v>15</v>
      </c>
      <c r="B20" s="26"/>
      <c r="C20" s="26"/>
      <c r="D20" s="26"/>
      <c r="E20" s="2"/>
    </row>
    <row r="21" spans="1:5" ht="22.5" x14ac:dyDescent="0.25">
      <c r="A21" s="13" t="s">
        <v>20</v>
      </c>
      <c r="B21" s="16">
        <v>782500</v>
      </c>
      <c r="C21" s="14">
        <v>180587.87</v>
      </c>
      <c r="D21" s="16">
        <f>C21/B21*100</f>
        <v>23.078322044728434</v>
      </c>
    </row>
    <row r="22" spans="1:5" ht="33.75" x14ac:dyDescent="0.25">
      <c r="A22" s="13" t="s">
        <v>21</v>
      </c>
      <c r="B22" s="14">
        <v>1519100</v>
      </c>
      <c r="C22" s="14">
        <v>356206.8</v>
      </c>
      <c r="D22" s="16">
        <f>C22/B22*100</f>
        <v>23.448541899809097</v>
      </c>
    </row>
    <row r="23" spans="1:5" x14ac:dyDescent="0.25">
      <c r="A23" s="13" t="s">
        <v>22</v>
      </c>
      <c r="B23" s="14">
        <v>3000</v>
      </c>
      <c r="C23" s="14">
        <v>0</v>
      </c>
      <c r="D23" s="16">
        <v>0</v>
      </c>
    </row>
    <row r="24" spans="1:5" s="12" customFormat="1" x14ac:dyDescent="0.25">
      <c r="A24" s="13" t="s">
        <v>23</v>
      </c>
      <c r="B24" s="14">
        <v>401300</v>
      </c>
      <c r="C24" s="14">
        <v>54994.58</v>
      </c>
      <c r="D24" s="16">
        <f t="shared" ref="D24:D25" si="3">C24/B24*100</f>
        <v>13.704106653376527</v>
      </c>
    </row>
    <row r="25" spans="1:5" s="12" customFormat="1" x14ac:dyDescent="0.25">
      <c r="A25" s="13" t="s">
        <v>24</v>
      </c>
      <c r="B25" s="14">
        <v>232900</v>
      </c>
      <c r="C25" s="14">
        <v>128641</v>
      </c>
      <c r="D25" s="16">
        <f t="shared" si="3"/>
        <v>55.23443537999141</v>
      </c>
    </row>
    <row r="26" spans="1:5" x14ac:dyDescent="0.25">
      <c r="A26" s="13" t="s">
        <v>29</v>
      </c>
      <c r="B26" s="14">
        <v>0</v>
      </c>
      <c r="C26" s="14">
        <v>0</v>
      </c>
      <c r="D26" s="16"/>
    </row>
    <row r="27" spans="1:5" x14ac:dyDescent="0.25">
      <c r="A27" s="13" t="s">
        <v>25</v>
      </c>
      <c r="B27" s="14">
        <v>500000</v>
      </c>
      <c r="C27" s="14">
        <v>85600</v>
      </c>
      <c r="D27" s="16">
        <f t="shared" ref="D27:D28" si="4">C27/B27*100</f>
        <v>17.119999999999997</v>
      </c>
    </row>
    <row r="28" spans="1:5" x14ac:dyDescent="0.25">
      <c r="A28" s="13" t="s">
        <v>26</v>
      </c>
      <c r="B28" s="14">
        <v>53900</v>
      </c>
      <c r="C28" s="14">
        <v>16768.8</v>
      </c>
      <c r="D28" s="16">
        <f t="shared" si="4"/>
        <v>31.110946196660482</v>
      </c>
    </row>
    <row r="29" spans="1:5" x14ac:dyDescent="0.25">
      <c r="A29" s="13" t="s">
        <v>14</v>
      </c>
      <c r="B29" s="14">
        <v>5000</v>
      </c>
      <c r="C29" s="14">
        <v>5000</v>
      </c>
      <c r="D29" s="16">
        <v>0</v>
      </c>
    </row>
    <row r="30" spans="1:5" x14ac:dyDescent="0.25">
      <c r="A30" s="5" t="s">
        <v>16</v>
      </c>
      <c r="B30" s="15">
        <f>SUM(B21:B29)</f>
        <v>3497700</v>
      </c>
      <c r="C30" s="15">
        <f>SUM(C21:C29)</f>
        <v>827799.04999999993</v>
      </c>
      <c r="D30" s="17">
        <f>C30/B30*100</f>
        <v>23.666953998341768</v>
      </c>
    </row>
    <row r="31" spans="1:5" x14ac:dyDescent="0.25">
      <c r="A31" s="6" t="s">
        <v>17</v>
      </c>
      <c r="B31" s="7">
        <f>B19-B30</f>
        <v>0</v>
      </c>
      <c r="C31" s="7">
        <f>C19-C30</f>
        <v>-39822.539999999921</v>
      </c>
      <c r="D31" s="1"/>
    </row>
    <row r="33" spans="1:4" s="8" customFormat="1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10" t="s">
        <v>32</v>
      </c>
      <c r="B35" s="10"/>
      <c r="C35" s="10" t="s">
        <v>31</v>
      </c>
      <c r="D35" s="10"/>
    </row>
    <row r="37" spans="1:4" x14ac:dyDescent="0.25">
      <c r="A37" s="11" t="s">
        <v>36</v>
      </c>
      <c r="B37" s="10"/>
      <c r="C37" s="10"/>
      <c r="D37" s="10"/>
    </row>
    <row r="38" spans="1:4" x14ac:dyDescent="0.25">
      <c r="A38" s="11" t="s">
        <v>27</v>
      </c>
      <c r="B38" s="10"/>
      <c r="C38" s="10"/>
      <c r="D38" s="10"/>
    </row>
  </sheetData>
  <mergeCells count="8">
    <mergeCell ref="A5:D5"/>
    <mergeCell ref="A6:D6"/>
    <mergeCell ref="A8:D8"/>
    <mergeCell ref="A20:D20"/>
    <mergeCell ref="A1:D1"/>
    <mergeCell ref="A2:D2"/>
    <mergeCell ref="A3:D3"/>
    <mergeCell ref="A4:D4"/>
  </mergeCells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Админ</cp:lastModifiedBy>
  <cp:lastPrinted>2020-05-13T09:17:30Z</cp:lastPrinted>
  <dcterms:created xsi:type="dcterms:W3CDTF">2016-02-08T11:51:34Z</dcterms:created>
  <dcterms:modified xsi:type="dcterms:W3CDTF">2021-04-15T06:50:29Z</dcterms:modified>
</cp:coreProperties>
</file>